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/Users/adam.czarnecki/Desktop/"/>
    </mc:Choice>
  </mc:AlternateContent>
  <bookViews>
    <workbookView xWindow="4800" yWindow="460" windowWidth="28800" windowHeight="12300"/>
  </bookViews>
  <sheets>
    <sheet name="CHENGDU" sheetId="1" r:id="rId1"/>
    <sheet name="Arkusz2" sheetId="2" r:id="rId2"/>
  </sheets>
  <definedNames>
    <definedName name="nie">CHENGDU!$N$5:$N$6</definedName>
    <definedName name="Pole">CHENGDU!$N$5:$N$5</definedName>
    <definedName name="Pole_wyboru">Arkusz2!$A$1:$A$2</definedName>
    <definedName name="tak">Arkusz2!$A$1:$A$2</definedName>
  </definedNames>
  <calcPr calcId="150001" concurrentCalc="0"/>
  <fileRecoveryPr autoRecover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2" i="1"/>
  <c r="E9" i="1"/>
  <c r="D6" i="1"/>
  <c r="D12" i="1"/>
  <c r="C6" i="1"/>
  <c r="C12" i="1"/>
  <c r="D14" i="1"/>
  <c r="C8" i="1"/>
  <c r="E8" i="1"/>
  <c r="C14" i="1"/>
  <c r="C18" i="1"/>
  <c r="E12" i="1"/>
  <c r="D15" i="1"/>
  <c r="D20" i="1"/>
</calcChain>
</file>

<file path=xl/sharedStrings.xml><?xml version="1.0" encoding="utf-8"?>
<sst xmlns="http://schemas.openxmlformats.org/spreadsheetml/2006/main" count="32" uniqueCount="24">
  <si>
    <t>Koszty EXW</t>
  </si>
  <si>
    <t>USD</t>
  </si>
  <si>
    <t>1(*)</t>
  </si>
  <si>
    <t>Weight (T)</t>
  </si>
  <si>
    <t>volume (CBM)</t>
  </si>
  <si>
    <t>Opłata Dokumentacyjna 100 USD / BL</t>
  </si>
  <si>
    <t>Koszt EXW shipper - Magazyn Pruszków</t>
  </si>
  <si>
    <t>Koszty Lokalne w Polsce (opcjonalne)</t>
  </si>
  <si>
    <t>T1 lub Odprawa celna 45 USD</t>
  </si>
  <si>
    <t>Dowóz drogowy</t>
  </si>
  <si>
    <t>Koszty Door to Pruszków</t>
  </si>
  <si>
    <t>Terminal Chengdu</t>
  </si>
  <si>
    <t xml:space="preserve">Odbiór z fabryki </t>
  </si>
  <si>
    <t>tak</t>
  </si>
  <si>
    <t>nie</t>
  </si>
  <si>
    <t>Proszę podać wagę w kilogramach:</t>
  </si>
  <si>
    <t>Proszę podać objętość przesyłki w cbm:</t>
  </si>
  <si>
    <t>Koszty FOB Chengdu</t>
  </si>
  <si>
    <t xml:space="preserve">Fracht Kolejowy 90 USD w/m </t>
  </si>
  <si>
    <t>minimum 100USD</t>
  </si>
  <si>
    <t>Odprawa celna eksportowa</t>
  </si>
  <si>
    <t>na życzenie</t>
  </si>
  <si>
    <t>1 cbm = 800 kg</t>
  </si>
  <si>
    <t>1cbm = 800kg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</si>
</sst>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theme="0"/>
      <name val="Czcionka tekstu podstawowego"/>
      <charset val="238"/>
    </font>
    <font>
      <b/>
      <sz val="18"/>
      <color theme="1"/>
      <name val="Czcionka tekstu podstawowego"/>
      <charset val="238"/>
    </font>
    <font>
      <sz val="11"/>
      <color theme="1"/>
      <name val="Calibri"/>
      <family val="2"/>
      <charset val="238"/>
    </font>
    <font>
      <sz val="11"/>
      <color theme="0" tint="-0.14999847407452621"/>
      <name val="Czcionka tekstu podstawowego"/>
      <family val="2"/>
      <charset val="238"/>
    </font>
    <font>
      <b/>
      <sz val="11"/>
      <color theme="0"/>
      <name val="Calibri"/>
      <family val="2"/>
      <charset val="238"/>
    </font>
    <font>
      <sz val="1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theme="0"/>
      <name val="Czcionka tekstu podstawowego"/>
      <charset val="238"/>
    </font>
    <font>
      <b/>
      <sz val="26"/>
      <color theme="0"/>
      <name val="Calibri"/>
      <family val="2"/>
      <charset val="238"/>
      <scheme val="minor"/>
    </font>
    <font>
      <sz val="11"/>
      <color theme="4" tint="-0.499984740745262"/>
      <name val="Czcionka tekstu podstawowego"/>
      <family val="2"/>
      <charset val="238"/>
    </font>
    <font>
      <sz val="11"/>
      <color theme="4" tint="0.59999389629810485"/>
      <name val="Czcionka tekstu podstawowego"/>
      <family val="2"/>
      <charset val="238"/>
    </font>
    <font>
      <b/>
      <sz val="14"/>
      <color theme="0"/>
      <name val="Calibri"/>
      <family val="2"/>
      <charset val="238"/>
    </font>
    <font>
      <b/>
      <sz val="14"/>
      <color theme="0"/>
      <name val="Czcionka tekstu podstawowego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2" borderId="0" xfId="0" applyFont="1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13" fillId="0" borderId="0" xfId="0" applyFont="1"/>
    <xf numFmtId="0" fontId="7" fillId="2" borderId="0" xfId="0" applyFont="1" applyFill="1" applyBorder="1"/>
    <xf numFmtId="0" fontId="12" fillId="2" borderId="0" xfId="0" applyFont="1" applyFill="1" applyBorder="1"/>
    <xf numFmtId="4" fontId="12" fillId="2" borderId="0" xfId="0" applyNumberFormat="1" applyFont="1" applyFill="1" applyBorder="1"/>
    <xf numFmtId="0" fontId="12" fillId="2" borderId="0" xfId="0" applyFont="1" applyFill="1" applyBorder="1" applyAlignment="1">
      <alignment horizontal="center"/>
    </xf>
    <xf numFmtId="0" fontId="7" fillId="0" borderId="0" xfId="0" applyFont="1" applyBorder="1"/>
    <xf numFmtId="0" fontId="11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5" borderId="14" xfId="0" applyFont="1" applyFill="1" applyBorder="1"/>
    <xf numFmtId="0" fontId="7" fillId="5" borderId="27" xfId="0" applyFont="1" applyFill="1" applyBorder="1"/>
    <xf numFmtId="0" fontId="14" fillId="5" borderId="15" xfId="0" applyFont="1" applyFill="1" applyBorder="1"/>
    <xf numFmtId="0" fontId="18" fillId="5" borderId="15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7" fillId="5" borderId="4" xfId="0" applyFont="1" applyFill="1" applyBorder="1"/>
    <xf numFmtId="0" fontId="7" fillId="5" borderId="25" xfId="0" applyFont="1" applyFill="1" applyBorder="1"/>
    <xf numFmtId="0" fontId="4" fillId="5" borderId="5" xfId="0" applyFont="1" applyFill="1" applyBorder="1"/>
    <xf numFmtId="0" fontId="7" fillId="5" borderId="8" xfId="0" applyFont="1" applyFill="1" applyBorder="1"/>
    <xf numFmtId="0" fontId="7" fillId="5" borderId="26" xfId="0" applyFont="1" applyFill="1" applyBorder="1"/>
    <xf numFmtId="0" fontId="10" fillId="5" borderId="9" xfId="0" applyFont="1" applyFill="1" applyBorder="1" applyAlignment="1">
      <alignment horizontal="center"/>
    </xf>
    <xf numFmtId="0" fontId="4" fillId="5" borderId="9" xfId="0" applyFont="1" applyFill="1" applyBorder="1"/>
    <xf numFmtId="0" fontId="18" fillId="5" borderId="5" xfId="0" applyFont="1" applyFill="1" applyBorder="1"/>
    <xf numFmtId="0" fontId="1" fillId="6" borderId="4" xfId="0" applyFont="1" applyFill="1" applyBorder="1"/>
    <xf numFmtId="0" fontId="4" fillId="6" borderId="5" xfId="0" applyFont="1" applyFill="1" applyBorder="1"/>
    <xf numFmtId="0" fontId="18" fillId="5" borderId="9" xfId="0" applyFont="1" applyFill="1" applyBorder="1"/>
    <xf numFmtId="0" fontId="9" fillId="6" borderId="4" xfId="0" applyFont="1" applyFill="1" applyBorder="1"/>
    <xf numFmtId="0" fontId="9" fillId="6" borderId="25" xfId="0" applyFont="1" applyFill="1" applyBorder="1"/>
    <xf numFmtId="0" fontId="17" fillId="6" borderId="5" xfId="0" applyFont="1" applyFill="1" applyBorder="1"/>
    <xf numFmtId="0" fontId="8" fillId="5" borderId="9" xfId="0" applyFont="1" applyFill="1" applyBorder="1"/>
    <xf numFmtId="0" fontId="9" fillId="7" borderId="31" xfId="0" applyFont="1" applyFill="1" applyBorder="1"/>
    <xf numFmtId="0" fontId="9" fillId="7" borderId="28" xfId="0" applyFont="1" applyFill="1" applyBorder="1"/>
    <xf numFmtId="0" fontId="4" fillId="7" borderId="29" xfId="0" applyFont="1" applyFill="1" applyBorder="1"/>
    <xf numFmtId="0" fontId="5" fillId="7" borderId="30" xfId="0" applyFont="1" applyFill="1" applyBorder="1" applyAlignment="1">
      <alignment horizontal="center"/>
    </xf>
    <xf numFmtId="0" fontId="7" fillId="5" borderId="15" xfId="0" applyFont="1" applyFill="1" applyBorder="1"/>
    <xf numFmtId="0" fontId="1" fillId="6" borderId="5" xfId="0" applyFont="1" applyFill="1" applyBorder="1"/>
    <xf numFmtId="0" fontId="7" fillId="5" borderId="9" xfId="0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4" fontId="5" fillId="3" borderId="22" xfId="0" applyNumberFormat="1" applyFont="1" applyFill="1" applyBorder="1"/>
    <xf numFmtId="0" fontId="5" fillId="3" borderId="23" xfId="0" applyFont="1" applyFill="1" applyBorder="1" applyAlignment="1">
      <alignment horizontal="center"/>
    </xf>
    <xf numFmtId="4" fontId="20" fillId="3" borderId="22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5" fillId="6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20" fillId="3" borderId="3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4</xdr:col>
      <xdr:colOff>548640</xdr:colOff>
      <xdr:row>3</xdr:row>
      <xdr:rowOff>800251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A1BA52F-AB89-44A2-AC3A-2C1E46A6C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5067300" cy="1348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4" workbookViewId="0">
      <selection activeCell="D15" sqref="D15"/>
    </sheetView>
  </sheetViews>
  <sheetFormatPr baseColWidth="10" defaultColWidth="8.83203125" defaultRowHeight="15" x14ac:dyDescent="0.2"/>
  <cols>
    <col min="1" max="1" width="32.83203125" bestFit="1" customWidth="1"/>
    <col min="2" max="2" width="5" customWidth="1"/>
    <col min="3" max="3" width="11.6640625" bestFit="1" customWidth="1"/>
    <col min="4" max="4" width="17" bestFit="1" customWidth="1"/>
    <col min="5" max="5" width="8.5" customWidth="1"/>
    <col min="6" max="6" width="6.33203125" customWidth="1"/>
  </cols>
  <sheetData>
    <row r="1" spans="1:17" x14ac:dyDescent="0.2">
      <c r="A1" s="58"/>
      <c r="B1" s="59"/>
      <c r="C1" s="59"/>
      <c r="D1" s="59"/>
      <c r="E1" s="60"/>
    </row>
    <row r="2" spans="1:17" x14ac:dyDescent="0.2">
      <c r="A2" s="61"/>
      <c r="B2" s="62"/>
      <c r="C2" s="62"/>
      <c r="D2" s="62"/>
      <c r="E2" s="63"/>
    </row>
    <row r="3" spans="1:17" ht="14.5" customHeight="1" x14ac:dyDescent="0.2">
      <c r="A3" s="61"/>
      <c r="B3" s="62"/>
      <c r="C3" s="62"/>
      <c r="D3" s="62"/>
      <c r="E3" s="63"/>
    </row>
    <row r="4" spans="1:17" ht="66" customHeight="1" thickBot="1" x14ac:dyDescent="0.25">
      <c r="A4" s="64"/>
      <c r="B4" s="65"/>
      <c r="C4" s="65"/>
      <c r="D4" s="65"/>
      <c r="E4" s="66"/>
      <c r="G4" s="3"/>
      <c r="H4" s="3"/>
      <c r="I4" s="3"/>
      <c r="J4" s="3"/>
      <c r="K4" s="3"/>
      <c r="L4" s="3"/>
      <c r="O4" s="5"/>
      <c r="P4" s="5"/>
      <c r="Q4" s="5"/>
    </row>
    <row r="5" spans="1:17" ht="35" thickBot="1" x14ac:dyDescent="0.25">
      <c r="A5" s="67" t="s">
        <v>11</v>
      </c>
      <c r="B5" s="68"/>
      <c r="C5" s="68"/>
      <c r="D5" s="68"/>
      <c r="E5" s="68"/>
      <c r="F5" s="49"/>
      <c r="G5" s="49"/>
      <c r="H5" s="49"/>
      <c r="I5" s="49"/>
      <c r="J5" s="49"/>
      <c r="K5" s="49"/>
      <c r="L5" s="49"/>
      <c r="N5" s="3" t="s">
        <v>13</v>
      </c>
      <c r="O5" s="5"/>
      <c r="Q5" s="5"/>
    </row>
    <row r="6" spans="1:17" ht="16.25" customHeight="1" thickBot="1" x14ac:dyDescent="0.25">
      <c r="A6" s="2"/>
      <c r="B6" s="2"/>
      <c r="C6" s="4">
        <f>G7</f>
        <v>700</v>
      </c>
      <c r="D6" s="4">
        <f>G12</f>
        <v>3</v>
      </c>
      <c r="E6" s="2"/>
      <c r="F6" s="49"/>
      <c r="G6" s="54" t="s">
        <v>15</v>
      </c>
      <c r="H6" s="54"/>
      <c r="I6" s="54"/>
      <c r="J6" s="54"/>
      <c r="K6" s="54"/>
      <c r="L6" s="54"/>
      <c r="N6" s="3" t="s">
        <v>14</v>
      </c>
      <c r="O6" s="5"/>
      <c r="Q6" s="5"/>
    </row>
    <row r="7" spans="1:17" ht="14.5" customHeight="1" x14ac:dyDescent="0.2">
      <c r="A7" s="28" t="s">
        <v>0</v>
      </c>
      <c r="B7" s="40"/>
      <c r="C7" s="29"/>
      <c r="D7" s="29"/>
      <c r="E7" s="50" t="s">
        <v>1</v>
      </c>
      <c r="F7" s="49"/>
      <c r="G7" s="55">
        <f>A23</f>
        <v>700</v>
      </c>
      <c r="H7" s="55"/>
      <c r="I7" s="55"/>
      <c r="J7" s="55"/>
      <c r="K7" s="55"/>
      <c r="L7" s="55"/>
      <c r="O7" s="5"/>
      <c r="P7" s="5"/>
      <c r="Q7" s="5"/>
    </row>
    <row r="8" spans="1:17" ht="14.5" customHeight="1" x14ac:dyDescent="0.2">
      <c r="A8" s="14" t="s">
        <v>12</v>
      </c>
      <c r="B8" s="39" t="s">
        <v>14</v>
      </c>
      <c r="C8" s="17">
        <f>C6</f>
        <v>700</v>
      </c>
      <c r="D8" s="16" t="s">
        <v>19</v>
      </c>
      <c r="E8" s="51">
        <f>IF(B8="tak",   IF(       C8 * 0.25 &lt; 100,100,C8 * 0.25), 0)</f>
        <v>0</v>
      </c>
      <c r="F8" s="49"/>
      <c r="G8" s="55"/>
      <c r="H8" s="55"/>
      <c r="I8" s="55"/>
      <c r="J8" s="55"/>
      <c r="K8" s="55"/>
      <c r="L8" s="55"/>
      <c r="O8" s="5"/>
      <c r="P8" s="5"/>
      <c r="Q8" s="5"/>
    </row>
    <row r="9" spans="1:17" ht="15" customHeight="1" thickBot="1" x14ac:dyDescent="0.25">
      <c r="A9" s="23" t="s">
        <v>20</v>
      </c>
      <c r="B9" s="41" t="s">
        <v>14</v>
      </c>
      <c r="C9" s="30" t="s">
        <v>2</v>
      </c>
      <c r="D9" s="26"/>
      <c r="E9" s="52">
        <f>IF(B9="tak",60,0)</f>
        <v>0</v>
      </c>
      <c r="F9" s="49"/>
      <c r="G9" s="55"/>
      <c r="H9" s="55"/>
      <c r="I9" s="55"/>
      <c r="J9" s="55"/>
      <c r="K9" s="55"/>
      <c r="L9" s="55"/>
      <c r="O9" s="5"/>
      <c r="P9" s="5"/>
      <c r="Q9" s="5"/>
    </row>
    <row r="10" spans="1:17" ht="15" customHeight="1" thickBot="1" x14ac:dyDescent="0.25">
      <c r="A10" s="10"/>
      <c r="B10" s="10"/>
      <c r="C10" s="13"/>
      <c r="D10" s="13"/>
      <c r="E10" s="12"/>
      <c r="F10" s="49"/>
      <c r="G10" s="69" t="s">
        <v>22</v>
      </c>
      <c r="H10" s="69"/>
      <c r="I10" s="69"/>
      <c r="J10" s="69"/>
      <c r="K10" s="69"/>
      <c r="L10" s="69"/>
      <c r="O10" s="5"/>
      <c r="P10" s="5"/>
      <c r="Q10" s="5"/>
    </row>
    <row r="11" spans="1:17" ht="15.5" customHeight="1" x14ac:dyDescent="0.2">
      <c r="A11" s="31" t="s">
        <v>17</v>
      </c>
      <c r="B11" s="32"/>
      <c r="C11" s="33" t="s">
        <v>3</v>
      </c>
      <c r="D11" s="33" t="s">
        <v>4</v>
      </c>
      <c r="E11" s="50"/>
      <c r="F11" s="49"/>
      <c r="G11" s="54" t="s">
        <v>16</v>
      </c>
      <c r="H11" s="54"/>
      <c r="I11" s="54"/>
      <c r="J11" s="54"/>
      <c r="K11" s="54"/>
      <c r="L11" s="54"/>
    </row>
    <row r="12" spans="1:17" ht="14.5" customHeight="1" x14ac:dyDescent="0.2">
      <c r="A12" s="14" t="s">
        <v>18</v>
      </c>
      <c r="B12" s="15"/>
      <c r="C12" s="17">
        <f>C6/800</f>
        <v>0.875</v>
      </c>
      <c r="D12" s="17">
        <f>D6</f>
        <v>3</v>
      </c>
      <c r="E12" s="51">
        <f>IF(D14 &lt; 90,90,C14 * 90)</f>
        <v>270</v>
      </c>
      <c r="F12" s="49"/>
      <c r="G12" s="55">
        <f>A26</f>
        <v>3</v>
      </c>
      <c r="H12" s="55"/>
      <c r="I12" s="55"/>
      <c r="J12" s="55"/>
      <c r="K12" s="55"/>
      <c r="L12" s="55"/>
    </row>
    <row r="13" spans="1:17" ht="15" customHeight="1" thickBot="1" x14ac:dyDescent="0.25">
      <c r="A13" s="23" t="s">
        <v>5</v>
      </c>
      <c r="B13" s="24"/>
      <c r="C13" s="34"/>
      <c r="D13" s="34"/>
      <c r="E13" s="52">
        <v>100</v>
      </c>
      <c r="F13" s="49"/>
      <c r="G13" s="55"/>
      <c r="H13" s="55"/>
      <c r="I13" s="55"/>
      <c r="J13" s="55"/>
      <c r="K13" s="55"/>
      <c r="L13" s="55"/>
    </row>
    <row r="14" spans="1:17" ht="15" customHeight="1" thickBot="1" x14ac:dyDescent="0.25">
      <c r="A14" s="10"/>
      <c r="B14" s="10"/>
      <c r="C14" s="11">
        <f>IF(C12&gt;D12,C12,D12)</f>
        <v>3</v>
      </c>
      <c r="D14" s="11">
        <f xml:space="preserve"> IF(C12&gt;D12,C12*90,D12*90)</f>
        <v>270</v>
      </c>
      <c r="E14" s="12"/>
      <c r="F14" s="49"/>
      <c r="G14" s="55"/>
      <c r="H14" s="55"/>
      <c r="I14" s="55"/>
      <c r="J14" s="55"/>
      <c r="K14" s="55"/>
      <c r="L14" s="55"/>
    </row>
    <row r="15" spans="1:17" ht="23.5" customHeight="1" thickBot="1" x14ac:dyDescent="0.25">
      <c r="A15" s="56" t="s">
        <v>6</v>
      </c>
      <c r="B15" s="57"/>
      <c r="C15" s="57"/>
      <c r="D15" s="47">
        <f>E8+E9+E12+E13</f>
        <v>370</v>
      </c>
      <c r="E15" s="53" t="s">
        <v>1</v>
      </c>
      <c r="F15" s="49"/>
      <c r="G15" s="48"/>
      <c r="H15" s="48"/>
      <c r="I15" s="48"/>
      <c r="J15" s="48"/>
      <c r="K15" s="48"/>
      <c r="L15" s="48"/>
    </row>
    <row r="16" spans="1:17" ht="14.5" customHeight="1" thickBot="1" x14ac:dyDescent="0.25">
      <c r="A16" s="6"/>
      <c r="B16" s="6"/>
      <c r="C16" s="7"/>
      <c r="D16" s="8"/>
      <c r="E16" s="9"/>
      <c r="G16" s="1"/>
      <c r="H16" s="1"/>
      <c r="I16" s="1"/>
      <c r="J16" s="1"/>
      <c r="K16" s="1"/>
      <c r="L16" s="1"/>
    </row>
    <row r="17" spans="1:6" ht="15" customHeight="1" thickBot="1" x14ac:dyDescent="0.25">
      <c r="A17" s="35" t="s">
        <v>7</v>
      </c>
      <c r="B17" s="36"/>
      <c r="C17" s="37"/>
      <c r="D17" s="37"/>
      <c r="E17" s="38"/>
    </row>
    <row r="18" spans="1:6" x14ac:dyDescent="0.2">
      <c r="A18" s="20" t="s">
        <v>8</v>
      </c>
      <c r="B18" s="21" t="s">
        <v>14</v>
      </c>
      <c r="C18" s="27">
        <f>D6</f>
        <v>3</v>
      </c>
      <c r="D18" s="22"/>
      <c r="E18" s="18">
        <v>45</v>
      </c>
    </row>
    <row r="19" spans="1:6" ht="16" thickBot="1" x14ac:dyDescent="0.25">
      <c r="A19" s="23" t="s">
        <v>9</v>
      </c>
      <c r="B19" s="24" t="s">
        <v>14</v>
      </c>
      <c r="C19" s="25" t="s">
        <v>21</v>
      </c>
      <c r="D19" s="26"/>
      <c r="E19" s="19"/>
    </row>
    <row r="20" spans="1:6" ht="15" customHeight="1" thickBot="1" x14ac:dyDescent="0.25">
      <c r="A20" s="42" t="s">
        <v>10</v>
      </c>
      <c r="B20" s="43"/>
      <c r="C20" s="44"/>
      <c r="D20" s="45">
        <f>D15+E18+E19</f>
        <v>415</v>
      </c>
      <c r="E20" s="46" t="s">
        <v>1</v>
      </c>
    </row>
    <row r="21" spans="1:6" ht="16" thickBot="1" x14ac:dyDescent="0.25">
      <c r="A21" s="2"/>
      <c r="B21" s="2"/>
      <c r="C21" s="2"/>
      <c r="D21" s="2"/>
      <c r="E21" s="2"/>
      <c r="F21" s="2"/>
    </row>
    <row r="22" spans="1:6" x14ac:dyDescent="0.2">
      <c r="A22" s="70" t="s">
        <v>15</v>
      </c>
      <c r="B22" s="71"/>
      <c r="C22" s="71"/>
      <c r="D22" s="71"/>
      <c r="E22" s="72"/>
    </row>
    <row r="23" spans="1:6" x14ac:dyDescent="0.2">
      <c r="A23" s="73">
        <v>700</v>
      </c>
      <c r="B23" s="74"/>
      <c r="C23" s="74"/>
      <c r="D23" s="74"/>
      <c r="E23" s="75"/>
    </row>
    <row r="24" spans="1:6" x14ac:dyDescent="0.2">
      <c r="A24" s="73"/>
      <c r="B24" s="74"/>
      <c r="C24" s="74"/>
      <c r="D24" s="74"/>
      <c r="E24" s="75"/>
    </row>
    <row r="25" spans="1:6" x14ac:dyDescent="0.2">
      <c r="A25" s="76" t="s">
        <v>16</v>
      </c>
      <c r="B25" s="77"/>
      <c r="C25" s="77"/>
      <c r="D25" s="77"/>
      <c r="E25" s="78"/>
    </row>
    <row r="26" spans="1:6" x14ac:dyDescent="0.2">
      <c r="A26" s="73">
        <v>3</v>
      </c>
      <c r="B26" s="74"/>
      <c r="C26" s="74"/>
      <c r="D26" s="74"/>
      <c r="E26" s="75"/>
    </row>
    <row r="27" spans="1:6" ht="16" thickBot="1" x14ac:dyDescent="0.25">
      <c r="A27" s="79"/>
      <c r="B27" s="80"/>
      <c r="C27" s="80"/>
      <c r="D27" s="80"/>
      <c r="E27" s="81"/>
    </row>
    <row r="28" spans="1:6" ht="16" thickBot="1" x14ac:dyDescent="0.25">
      <c r="A28" s="82" t="s">
        <v>23</v>
      </c>
      <c r="B28" s="83"/>
      <c r="C28" s="83"/>
      <c r="D28" s="83"/>
      <c r="E28" s="84"/>
    </row>
  </sheetData>
  <mergeCells count="13">
    <mergeCell ref="A22:E22"/>
    <mergeCell ref="A23:E24"/>
    <mergeCell ref="A25:E25"/>
    <mergeCell ref="A26:E27"/>
    <mergeCell ref="A28:E28"/>
    <mergeCell ref="G11:L11"/>
    <mergeCell ref="G12:L14"/>
    <mergeCell ref="A15:C15"/>
    <mergeCell ref="A1:E4"/>
    <mergeCell ref="A5:E5"/>
    <mergeCell ref="G10:L10"/>
    <mergeCell ref="G6:L6"/>
    <mergeCell ref="G7:L9"/>
  </mergeCells>
  <dataValidations count="2">
    <dataValidation type="list" allowBlank="1" showInputMessage="1" showErrorMessage="1" sqref="C8">
      <formula1>Pole</formula1>
    </dataValidation>
    <dataValidation type="list" allowBlank="1" showInputMessage="1" showErrorMessage="1" sqref="B18:B19 B8:B9">
      <formula1>nie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4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CHENGDU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Błaszczyk</dc:creator>
  <cp:lastModifiedBy>Użytkownik Microsoft Office</cp:lastModifiedBy>
  <dcterms:created xsi:type="dcterms:W3CDTF">2017-11-07T08:59:09Z</dcterms:created>
  <dcterms:modified xsi:type="dcterms:W3CDTF">2018-01-10T06:59:44Z</dcterms:modified>
</cp:coreProperties>
</file>